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Отчеты\Ежеквартальные отчеты\2025\4 квартал\"/>
    </mc:Choice>
  </mc:AlternateContent>
  <bookViews>
    <workbookView xWindow="0" yWindow="0" windowWidth="28800" windowHeight="12330"/>
  </bookViews>
  <sheets>
    <sheet name="Лист1" sheetId="1" r:id="rId1"/>
  </sheets>
  <calcPr calcId="162913" iterate="1"/>
</workbook>
</file>

<file path=xl/calcChain.xml><?xml version="1.0" encoding="utf-8"?>
<calcChain xmlns="http://schemas.openxmlformats.org/spreadsheetml/2006/main">
  <c r="G15" i="1" l="1"/>
  <c r="L26" i="1" l="1"/>
  <c r="D24" i="1" l="1"/>
  <c r="L21" i="1" l="1"/>
  <c r="K26" i="1" l="1"/>
  <c r="K15" i="1"/>
  <c r="L25" i="1" l="1"/>
  <c r="K25" i="1"/>
  <c r="G25" i="1"/>
  <c r="D25" i="1"/>
  <c r="J25" i="1" l="1"/>
  <c r="D14" i="1"/>
  <c r="D12" i="1"/>
  <c r="G24" i="1" l="1"/>
  <c r="D21" i="1" l="1"/>
  <c r="L11" i="1"/>
  <c r="D23" i="1" l="1"/>
  <c r="D13" i="1"/>
  <c r="D9" i="1"/>
  <c r="L9" i="1" l="1"/>
  <c r="I27" i="1" l="1"/>
  <c r="H27" i="1"/>
  <c r="F27" i="1"/>
  <c r="E27" i="1"/>
  <c r="K24" i="1"/>
  <c r="K23" i="1"/>
  <c r="K22" i="1"/>
  <c r="K21" i="1"/>
  <c r="L20" i="1"/>
  <c r="K20" i="1"/>
  <c r="L19" i="1"/>
  <c r="K19" i="1"/>
  <c r="L18" i="1"/>
  <c r="K18" i="1"/>
  <c r="L17" i="1"/>
  <c r="K17" i="1"/>
  <c r="K16" i="1"/>
  <c r="K14" i="1"/>
  <c r="G20" i="1"/>
  <c r="G19" i="1"/>
  <c r="D20" i="1"/>
  <c r="D19" i="1"/>
  <c r="G11" i="1"/>
  <c r="D11" i="1"/>
  <c r="L13" i="1"/>
  <c r="K13" i="1"/>
  <c r="K11" i="1"/>
  <c r="K10" i="1"/>
  <c r="G10" i="1"/>
  <c r="D10" i="1"/>
  <c r="L12" i="1"/>
  <c r="K9" i="1"/>
  <c r="G9" i="1"/>
  <c r="J20" i="1" l="1"/>
  <c r="J19" i="1"/>
  <c r="J10" i="1"/>
  <c r="J11" i="1"/>
  <c r="J9" i="1"/>
  <c r="J24" i="1" l="1"/>
  <c r="G21" i="1"/>
  <c r="G17" i="1"/>
  <c r="D17" i="1"/>
  <c r="G18" i="1"/>
  <c r="D18" i="1"/>
  <c r="G14" i="1"/>
  <c r="D15" i="1"/>
  <c r="J15" i="1" l="1"/>
  <c r="J18" i="1"/>
  <c r="J17" i="1"/>
  <c r="J14" i="1"/>
  <c r="J21" i="1"/>
  <c r="K12" i="1"/>
  <c r="G26" i="1"/>
  <c r="G23" i="1"/>
  <c r="G22" i="1"/>
  <c r="G16" i="1"/>
  <c r="G13" i="1"/>
  <c r="G12" i="1"/>
  <c r="D26" i="1"/>
  <c r="D22" i="1"/>
  <c r="D16" i="1"/>
  <c r="J26" i="1" l="1"/>
  <c r="J23" i="1"/>
  <c r="J16" i="1"/>
  <c r="J22" i="1"/>
  <c r="J13" i="1"/>
  <c r="J12" i="1"/>
  <c r="L27" i="1"/>
  <c r="G27" i="1"/>
  <c r="D27" i="1"/>
  <c r="K27" i="1"/>
  <c r="J27" i="1" l="1"/>
</calcChain>
</file>

<file path=xl/sharedStrings.xml><?xml version="1.0" encoding="utf-8"?>
<sst xmlns="http://schemas.openxmlformats.org/spreadsheetml/2006/main" count="48" uniqueCount="36">
  <si>
    <t>План</t>
  </si>
  <si>
    <t>Исполнено</t>
  </si>
  <si>
    <t>Процент исполнения (%)</t>
  </si>
  <si>
    <t>всего</t>
  </si>
  <si>
    <t>в том числе за счет средств:</t>
  </si>
  <si>
    <t>Местного бюджета</t>
  </si>
  <si>
    <t>ВСЕГО РАСХОДОВ</t>
  </si>
  <si>
    <t>х</t>
  </si>
  <si>
    <t>Федерального, краевого  бюджета</t>
  </si>
  <si>
    <t>ФБ, КБ</t>
  </si>
  <si>
    <t>МБ</t>
  </si>
  <si>
    <t>№ п/п</t>
  </si>
  <si>
    <t xml:space="preserve">Муниципальная программа «Развитие образования в муниципальном образовании Тбилисский район» </t>
  </si>
  <si>
    <t xml:space="preserve">Муниципальная программа «Муниципальная политика и развитие гражданского общества» </t>
  </si>
  <si>
    <t xml:space="preserve">Муниципальная программа «Дети Тбилисского района»
</t>
  </si>
  <si>
    <t xml:space="preserve">Муниципальная программа «Социально-экономическое и территориальное развитие» </t>
  </si>
  <si>
    <t>Муниципальная программа "Обеспечение жильем молодых семей"</t>
  </si>
  <si>
    <t xml:space="preserve">Муниципальная программа «Поддержка малого и среднего предпринимательства в Тбилисском районе» </t>
  </si>
  <si>
    <t xml:space="preserve">Муниципальная программа «Формирование и продвижение экономического и инвестиционно- привлекательного образа Тбилисского района за его пределами» </t>
  </si>
  <si>
    <t xml:space="preserve">Муниципальная программа «Молодежь Тбилисского района» </t>
  </si>
  <si>
    <t xml:space="preserve">Муниципальная программа «Развитие физической культуры и спорта» </t>
  </si>
  <si>
    <t xml:space="preserve">Муниципальная программа «Обеспечение безопасности населения» </t>
  </si>
  <si>
    <t xml:space="preserve">Муниципальная программа «Развитие культуры Тбилисского района» </t>
  </si>
  <si>
    <t xml:space="preserve">Муниципальная программа «Энергосбережение и повышение энергетической эффективности» </t>
  </si>
  <si>
    <t xml:space="preserve">Муниципальная программа «Социальная поддержка граждан» </t>
  </si>
  <si>
    <t xml:space="preserve">Муниципальная программа «Развитие пассажирского транспорта в Тбилисском районе» </t>
  </si>
  <si>
    <t xml:space="preserve">Муниципальная программа «Информационное обслуживание деятельности органов местного самоуправления» </t>
  </si>
  <si>
    <t xml:space="preserve">Муниципальная программа "Управление муниципальным имуществом" </t>
  </si>
  <si>
    <t>Муниципальная программа «Развитие сельского хозяйства и регулирование рынков сельскохозяйственной продукции, сырья и продовольствия»</t>
  </si>
  <si>
    <t>Наименование муниципальной программы</t>
  </si>
  <si>
    <t>Муниципальная программа «Развитие жилищно-коммунального хозяйства»</t>
  </si>
  <si>
    <t>Исполняющий обязанности заместителя главы</t>
  </si>
  <si>
    <t>муниципального образования Тбилисский район,</t>
  </si>
  <si>
    <t>начальника финансового управления</t>
  </si>
  <si>
    <t>Е.А.Клочкова</t>
  </si>
  <si>
    <r>
      <t xml:space="preserve">МУНИЦИПАЛЬНЫЕ ПРОГРАММЫ ЗА 2025 год </t>
    </r>
    <r>
      <rPr>
        <sz val="14"/>
        <color theme="1"/>
        <rFont val="Times New Roman"/>
        <family val="1"/>
        <charset val="204"/>
      </rPr>
      <t>(на 31 декабря 2025 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</si>
</sst>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5" fillId="0" borderId="0" xfId="0" applyFont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5" fillId="0" borderId="0" xfId="0" applyFont="1" applyAlignment="1"/>
    <xf numFmtId="2" fontId="5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2"/>
  <sheetViews>
    <sheetView tabSelected="1" topLeftCell="B18" workbookViewId="0">
      <selection activeCell="G27" sqref="G27"/>
    </sheetView>
  </sheetViews>
  <sheetFormatPr defaultRowHeight="15" x14ac:dyDescent="0.25"/>
  <cols>
    <col min="1" max="1" width="9.140625" customWidth="1"/>
    <col min="2" max="2" width="5.85546875" customWidth="1"/>
    <col min="3" max="3" width="28.85546875" customWidth="1"/>
    <col min="4" max="4" width="12.42578125" customWidth="1"/>
    <col min="5" max="6" width="10.5703125" customWidth="1"/>
    <col min="7" max="7" width="10.7109375" customWidth="1"/>
    <col min="8" max="8" width="11.5703125" customWidth="1"/>
    <col min="9" max="9" width="12.28515625" customWidth="1"/>
    <col min="10" max="11" width="6.5703125" customWidth="1"/>
    <col min="12" max="12" width="9.42578125" customWidth="1"/>
  </cols>
  <sheetData>
    <row r="2" spans="2:14" ht="18.75" x14ac:dyDescent="0.3">
      <c r="C2" s="12" t="s">
        <v>35</v>
      </c>
      <c r="D2" s="12"/>
      <c r="E2" s="12"/>
      <c r="F2" s="12"/>
      <c r="G2" s="12"/>
      <c r="H2" s="12"/>
      <c r="I2" s="12"/>
      <c r="J2" s="12"/>
      <c r="K2" s="12"/>
      <c r="L2" s="12"/>
    </row>
    <row r="4" spans="2:14" ht="15.75" customHeight="1" x14ac:dyDescent="0.25">
      <c r="B4" s="13" t="s">
        <v>11</v>
      </c>
      <c r="C4" s="13" t="s">
        <v>29</v>
      </c>
      <c r="D4" s="16" t="s">
        <v>0</v>
      </c>
      <c r="E4" s="16"/>
      <c r="F4" s="16"/>
      <c r="G4" s="16" t="s">
        <v>1</v>
      </c>
      <c r="H4" s="16"/>
      <c r="I4" s="16"/>
      <c r="J4" s="17" t="s">
        <v>2</v>
      </c>
      <c r="K4" s="17"/>
      <c r="L4" s="17"/>
    </row>
    <row r="5" spans="2:14" ht="43.5" customHeight="1" x14ac:dyDescent="0.25">
      <c r="B5" s="14"/>
      <c r="C5" s="14"/>
      <c r="D5" s="16" t="s">
        <v>3</v>
      </c>
      <c r="E5" s="17" t="s">
        <v>4</v>
      </c>
      <c r="F5" s="17"/>
      <c r="G5" s="13" t="s">
        <v>3</v>
      </c>
      <c r="H5" s="17" t="s">
        <v>4</v>
      </c>
      <c r="I5" s="17"/>
      <c r="J5" s="13" t="s">
        <v>3</v>
      </c>
      <c r="K5" s="17" t="s">
        <v>4</v>
      </c>
      <c r="L5" s="17"/>
    </row>
    <row r="6" spans="2:14" ht="15" customHeight="1" x14ac:dyDescent="0.25">
      <c r="B6" s="14"/>
      <c r="C6" s="14"/>
      <c r="D6" s="16"/>
      <c r="E6" s="13" t="s">
        <v>5</v>
      </c>
      <c r="F6" s="13" t="s">
        <v>8</v>
      </c>
      <c r="G6" s="14"/>
      <c r="H6" s="13" t="s">
        <v>5</v>
      </c>
      <c r="I6" s="13" t="s">
        <v>8</v>
      </c>
      <c r="J6" s="14"/>
      <c r="K6" s="13" t="s">
        <v>10</v>
      </c>
      <c r="L6" s="16" t="s">
        <v>9</v>
      </c>
    </row>
    <row r="7" spans="2:14" ht="88.5" customHeight="1" x14ac:dyDescent="0.25">
      <c r="B7" s="15"/>
      <c r="C7" s="15"/>
      <c r="D7" s="16"/>
      <c r="E7" s="15"/>
      <c r="F7" s="15"/>
      <c r="G7" s="15"/>
      <c r="H7" s="15"/>
      <c r="I7" s="15"/>
      <c r="J7" s="15"/>
      <c r="K7" s="15"/>
      <c r="L7" s="16"/>
    </row>
    <row r="8" spans="2:14" x14ac:dyDescent="0.25">
      <c r="B8" s="8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</row>
    <row r="9" spans="2:14" ht="63" customHeight="1" x14ac:dyDescent="0.25">
      <c r="B9" s="9">
        <v>1</v>
      </c>
      <c r="C9" s="7" t="s">
        <v>12</v>
      </c>
      <c r="D9" s="2">
        <f t="shared" ref="D9:D15" si="0">E9+F9</f>
        <v>1134251.3</v>
      </c>
      <c r="E9" s="2">
        <v>341310.5</v>
      </c>
      <c r="F9" s="2">
        <v>792940.8</v>
      </c>
      <c r="G9" s="2">
        <f>H9+I9</f>
        <v>1122123.7000000002</v>
      </c>
      <c r="H9" s="2">
        <v>329182.90000000002</v>
      </c>
      <c r="I9" s="2">
        <v>792940.8</v>
      </c>
      <c r="J9" s="2">
        <f t="shared" ref="J9:L11" si="1">G9/D9*100</f>
        <v>98.930783680829819</v>
      </c>
      <c r="K9" s="2">
        <f t="shared" si="1"/>
        <v>96.446754494807521</v>
      </c>
      <c r="L9" s="2">
        <f t="shared" si="1"/>
        <v>100</v>
      </c>
    </row>
    <row r="10" spans="2:14" ht="57" customHeight="1" x14ac:dyDescent="0.25">
      <c r="B10" s="9">
        <v>2</v>
      </c>
      <c r="C10" s="7" t="s">
        <v>13</v>
      </c>
      <c r="D10" s="2">
        <f t="shared" si="0"/>
        <v>9612.2999999999993</v>
      </c>
      <c r="E10" s="2">
        <v>9612.2999999999993</v>
      </c>
      <c r="F10" s="2"/>
      <c r="G10" s="2">
        <f>H10+I10</f>
        <v>9413.9</v>
      </c>
      <c r="H10" s="2">
        <v>9413.9</v>
      </c>
      <c r="I10" s="2"/>
      <c r="J10" s="2">
        <f t="shared" si="1"/>
        <v>97.935977861698035</v>
      </c>
      <c r="K10" s="2">
        <f t="shared" si="1"/>
        <v>97.935977861698035</v>
      </c>
      <c r="L10" s="2" t="s">
        <v>7</v>
      </c>
    </row>
    <row r="11" spans="2:14" ht="42" customHeight="1" x14ac:dyDescent="0.25">
      <c r="B11" s="9">
        <v>3</v>
      </c>
      <c r="C11" s="4" t="s">
        <v>14</v>
      </c>
      <c r="D11" s="2">
        <f t="shared" si="0"/>
        <v>3497.8</v>
      </c>
      <c r="E11" s="2">
        <v>2023.7</v>
      </c>
      <c r="F11" s="2">
        <v>1474.1</v>
      </c>
      <c r="G11" s="2">
        <f>H11+I11</f>
        <v>3497.7</v>
      </c>
      <c r="H11" s="2">
        <v>2023.6</v>
      </c>
      <c r="I11" s="2">
        <v>1474.1</v>
      </c>
      <c r="J11" s="2">
        <f t="shared" ref="J11:J24" si="2">G11/D11*100</f>
        <v>99.997141060094904</v>
      </c>
      <c r="K11" s="2">
        <f t="shared" ref="K11:K24" si="3">H11/E11*100</f>
        <v>99.995058556110081</v>
      </c>
      <c r="L11" s="2">
        <f t="shared" si="1"/>
        <v>100</v>
      </c>
    </row>
    <row r="12" spans="2:14" ht="51.75" customHeight="1" x14ac:dyDescent="0.25">
      <c r="B12" s="9">
        <v>4</v>
      </c>
      <c r="C12" s="7" t="s">
        <v>15</v>
      </c>
      <c r="D12" s="2">
        <f t="shared" si="0"/>
        <v>154004.70000000001</v>
      </c>
      <c r="E12" s="2">
        <v>45169.5</v>
      </c>
      <c r="F12" s="2">
        <v>108835.2</v>
      </c>
      <c r="G12" s="2">
        <f>H12+I12</f>
        <v>141245</v>
      </c>
      <c r="H12" s="2">
        <v>34053.199999999997</v>
      </c>
      <c r="I12" s="2">
        <v>107191.8</v>
      </c>
      <c r="J12" s="2">
        <f t="shared" si="2"/>
        <v>91.714733381513668</v>
      </c>
      <c r="K12" s="2">
        <f t="shared" si="3"/>
        <v>75.389809495345304</v>
      </c>
      <c r="L12" s="2">
        <f>I12/F12*100</f>
        <v>98.490010584810804</v>
      </c>
      <c r="N12" s="1"/>
    </row>
    <row r="13" spans="2:14" ht="66" customHeight="1" x14ac:dyDescent="0.25">
      <c r="B13" s="9">
        <v>5</v>
      </c>
      <c r="C13" s="7" t="s">
        <v>16</v>
      </c>
      <c r="D13" s="2">
        <f t="shared" si="0"/>
        <v>3018.6000000000004</v>
      </c>
      <c r="E13" s="2">
        <v>1086.7</v>
      </c>
      <c r="F13" s="2">
        <v>1931.9</v>
      </c>
      <c r="G13" s="2">
        <f t="shared" ref="G13:G15" si="4">H13+I13</f>
        <v>3018.3999999999996</v>
      </c>
      <c r="H13" s="2">
        <v>1086.5999999999999</v>
      </c>
      <c r="I13" s="2">
        <v>1931.8</v>
      </c>
      <c r="J13" s="2">
        <f t="shared" si="2"/>
        <v>99.993374411979048</v>
      </c>
      <c r="K13" s="2">
        <f t="shared" si="3"/>
        <v>99.990797828287455</v>
      </c>
      <c r="L13" s="2">
        <f>I13/F13*100</f>
        <v>99.994823748641224</v>
      </c>
    </row>
    <row r="14" spans="2:14" ht="85.5" customHeight="1" x14ac:dyDescent="0.25">
      <c r="B14" s="9">
        <v>6</v>
      </c>
      <c r="C14" s="7" t="s">
        <v>17</v>
      </c>
      <c r="D14" s="2">
        <f t="shared" si="0"/>
        <v>2928</v>
      </c>
      <c r="E14" s="2">
        <v>2928</v>
      </c>
      <c r="F14" s="2"/>
      <c r="G14" s="2">
        <f t="shared" si="4"/>
        <v>2816</v>
      </c>
      <c r="H14" s="2">
        <v>2816</v>
      </c>
      <c r="I14" s="2"/>
      <c r="J14" s="2">
        <f t="shared" si="2"/>
        <v>96.174863387978135</v>
      </c>
      <c r="K14" s="2">
        <f t="shared" si="3"/>
        <v>96.174863387978135</v>
      </c>
      <c r="L14" s="2" t="s">
        <v>7</v>
      </c>
    </row>
    <row r="15" spans="2:14" ht="107.25" customHeight="1" x14ac:dyDescent="0.25">
      <c r="B15" s="9">
        <v>7</v>
      </c>
      <c r="C15" s="7" t="s">
        <v>18</v>
      </c>
      <c r="D15" s="2">
        <f t="shared" si="0"/>
        <v>105</v>
      </c>
      <c r="E15" s="2">
        <v>105</v>
      </c>
      <c r="F15" s="2"/>
      <c r="G15" s="2">
        <f t="shared" si="4"/>
        <v>105</v>
      </c>
      <c r="H15" s="2">
        <v>105</v>
      </c>
      <c r="I15" s="2"/>
      <c r="J15" s="2">
        <f t="shared" ref="J15" si="5">G15/D15*100</f>
        <v>100</v>
      </c>
      <c r="K15" s="2">
        <f t="shared" ref="K15" si="6">H15/E15*100</f>
        <v>100</v>
      </c>
      <c r="L15" s="2" t="s">
        <v>7</v>
      </c>
    </row>
    <row r="16" spans="2:14" ht="45" x14ac:dyDescent="0.25">
      <c r="B16" s="9">
        <v>8</v>
      </c>
      <c r="C16" s="7" t="s">
        <v>19</v>
      </c>
      <c r="D16" s="2">
        <f t="shared" ref="D16:D20" si="7">E16+F16</f>
        <v>12662.4</v>
      </c>
      <c r="E16" s="2">
        <v>12662.4</v>
      </c>
      <c r="F16" s="2"/>
      <c r="G16" s="2">
        <f t="shared" ref="G16:G20" si="8">H16+I16</f>
        <v>11882.8</v>
      </c>
      <c r="H16" s="2">
        <v>11882.8</v>
      </c>
      <c r="I16" s="2"/>
      <c r="J16" s="2">
        <f t="shared" si="2"/>
        <v>93.843189284811729</v>
      </c>
      <c r="K16" s="2">
        <f t="shared" si="3"/>
        <v>93.843189284811729</v>
      </c>
      <c r="L16" s="2" t="s">
        <v>7</v>
      </c>
    </row>
    <row r="17" spans="2:12" ht="45" x14ac:dyDescent="0.25">
      <c r="B17" s="9">
        <v>9</v>
      </c>
      <c r="C17" s="7" t="s">
        <v>20</v>
      </c>
      <c r="D17" s="2">
        <f t="shared" si="7"/>
        <v>60686.8</v>
      </c>
      <c r="E17" s="2">
        <v>59072.9</v>
      </c>
      <c r="F17" s="2">
        <v>1613.9</v>
      </c>
      <c r="G17" s="2">
        <f t="shared" si="8"/>
        <v>55582.3</v>
      </c>
      <c r="H17" s="2">
        <v>54394</v>
      </c>
      <c r="I17" s="2">
        <v>1188.3</v>
      </c>
      <c r="J17" s="2">
        <f t="shared" si="2"/>
        <v>91.58878042671553</v>
      </c>
      <c r="K17" s="2">
        <f t="shared" si="3"/>
        <v>92.079447597798648</v>
      </c>
      <c r="L17" s="2">
        <f>I17/F17*100</f>
        <v>73.629097217919309</v>
      </c>
    </row>
    <row r="18" spans="2:12" ht="45" x14ac:dyDescent="0.25">
      <c r="B18" s="9">
        <v>10</v>
      </c>
      <c r="C18" s="7" t="s">
        <v>21</v>
      </c>
      <c r="D18" s="2">
        <f t="shared" si="7"/>
        <v>83657.8</v>
      </c>
      <c r="E18" s="2">
        <v>81926.8</v>
      </c>
      <c r="F18" s="2">
        <v>1731</v>
      </c>
      <c r="G18" s="2">
        <f t="shared" si="8"/>
        <v>82443.3</v>
      </c>
      <c r="H18" s="2">
        <v>80964.3</v>
      </c>
      <c r="I18" s="2">
        <v>1479</v>
      </c>
      <c r="J18" s="2">
        <f t="shared" si="2"/>
        <v>98.54825252397265</v>
      </c>
      <c r="K18" s="2">
        <f t="shared" si="3"/>
        <v>98.825170762192599</v>
      </c>
      <c r="L18" s="2">
        <f>I18/F18*100</f>
        <v>85.441941074523399</v>
      </c>
    </row>
    <row r="19" spans="2:12" ht="45" x14ac:dyDescent="0.25">
      <c r="B19" s="9">
        <v>11</v>
      </c>
      <c r="C19" s="7" t="s">
        <v>22</v>
      </c>
      <c r="D19" s="2">
        <f t="shared" si="7"/>
        <v>101379.6</v>
      </c>
      <c r="E19" s="2">
        <v>101026.1</v>
      </c>
      <c r="F19" s="2">
        <v>353.5</v>
      </c>
      <c r="G19" s="2">
        <f t="shared" si="8"/>
        <v>100474.1</v>
      </c>
      <c r="H19" s="2">
        <v>100120.6</v>
      </c>
      <c r="I19" s="2">
        <v>353.5</v>
      </c>
      <c r="J19" s="2">
        <f t="shared" si="2"/>
        <v>99.106822279827497</v>
      </c>
      <c r="K19" s="2">
        <f t="shared" si="3"/>
        <v>99.103696965437649</v>
      </c>
      <c r="L19" s="2">
        <f>I19/F19*100</f>
        <v>100</v>
      </c>
    </row>
    <row r="20" spans="2:12" ht="60" x14ac:dyDescent="0.25">
      <c r="B20" s="9">
        <v>12</v>
      </c>
      <c r="C20" s="7" t="s">
        <v>23</v>
      </c>
      <c r="D20" s="2">
        <f t="shared" si="7"/>
        <v>17738.699999999997</v>
      </c>
      <c r="E20" s="2">
        <v>12035.8</v>
      </c>
      <c r="F20" s="2">
        <v>5702.9</v>
      </c>
      <c r="G20" s="2">
        <f t="shared" si="8"/>
        <v>16036.599999999999</v>
      </c>
      <c r="H20" s="2">
        <v>10333.799999999999</v>
      </c>
      <c r="I20" s="2">
        <v>5702.8</v>
      </c>
      <c r="J20" s="2">
        <f t="shared" si="2"/>
        <v>90.404595601707001</v>
      </c>
      <c r="K20" s="2">
        <f t="shared" si="3"/>
        <v>85.858854417654001</v>
      </c>
      <c r="L20" s="2">
        <f>I20/F20*100</f>
        <v>99.998246506163539</v>
      </c>
    </row>
    <row r="21" spans="2:12" ht="47.25" customHeight="1" x14ac:dyDescent="0.25">
      <c r="B21" s="9">
        <v>13</v>
      </c>
      <c r="C21" s="7" t="s">
        <v>24</v>
      </c>
      <c r="D21" s="2">
        <f>SUM(E21:F21)</f>
        <v>109589.8</v>
      </c>
      <c r="E21" s="2">
        <v>452.5</v>
      </c>
      <c r="F21" s="2">
        <v>109137.3</v>
      </c>
      <c r="G21" s="2">
        <f t="shared" ref="G21" si="9">H21+I21</f>
        <v>106691</v>
      </c>
      <c r="H21" s="2">
        <v>405.4</v>
      </c>
      <c r="I21" s="2">
        <v>106285.6</v>
      </c>
      <c r="J21" s="2">
        <f t="shared" si="2"/>
        <v>97.354863317571528</v>
      </c>
      <c r="K21" s="2">
        <f t="shared" si="3"/>
        <v>89.591160220994468</v>
      </c>
      <c r="L21" s="2">
        <f>I21/F21*100</f>
        <v>97.387052822453924</v>
      </c>
    </row>
    <row r="22" spans="2:12" ht="41.25" customHeight="1" x14ac:dyDescent="0.25">
      <c r="B22" s="9">
        <v>14</v>
      </c>
      <c r="C22" s="7" t="s">
        <v>25</v>
      </c>
      <c r="D22" s="2">
        <f t="shared" ref="D22:D24" si="10">E22+F22</f>
        <v>21485.7</v>
      </c>
      <c r="E22" s="2">
        <v>21485.7</v>
      </c>
      <c r="F22" s="2"/>
      <c r="G22" s="2">
        <f t="shared" ref="G22" si="11">H22+I22</f>
        <v>19943.8</v>
      </c>
      <c r="H22" s="2">
        <v>19943.8</v>
      </c>
      <c r="I22" s="2"/>
      <c r="J22" s="2">
        <f t="shared" si="2"/>
        <v>92.823598951861001</v>
      </c>
      <c r="K22" s="2">
        <f t="shared" si="3"/>
        <v>92.823598951861001</v>
      </c>
      <c r="L22" s="2" t="s">
        <v>7</v>
      </c>
    </row>
    <row r="23" spans="2:12" ht="75" x14ac:dyDescent="0.25">
      <c r="B23" s="9">
        <v>15</v>
      </c>
      <c r="C23" s="7" t="s">
        <v>26</v>
      </c>
      <c r="D23" s="2">
        <f t="shared" si="10"/>
        <v>2212.3000000000002</v>
      </c>
      <c r="E23" s="2">
        <v>2212.3000000000002</v>
      </c>
      <c r="F23" s="2"/>
      <c r="G23" s="2">
        <f t="shared" ref="G23:G24" si="12">H23+I23</f>
        <v>2212.1999999999998</v>
      </c>
      <c r="H23" s="2">
        <v>2212.1999999999998</v>
      </c>
      <c r="I23" s="2"/>
      <c r="J23" s="2">
        <f t="shared" si="2"/>
        <v>99.995479817384606</v>
      </c>
      <c r="K23" s="2">
        <f t="shared" si="3"/>
        <v>99.995479817384606</v>
      </c>
      <c r="L23" s="2" t="s">
        <v>7</v>
      </c>
    </row>
    <row r="24" spans="2:12" ht="52.5" customHeight="1" x14ac:dyDescent="0.25">
      <c r="B24" s="9">
        <v>16</v>
      </c>
      <c r="C24" s="7" t="s">
        <v>27</v>
      </c>
      <c r="D24" s="2">
        <f t="shared" si="10"/>
        <v>8659.2000000000007</v>
      </c>
      <c r="E24" s="2">
        <v>8659.2000000000007</v>
      </c>
      <c r="F24" s="2">
        <v>0</v>
      </c>
      <c r="G24" s="2">
        <f t="shared" si="12"/>
        <v>7685.6</v>
      </c>
      <c r="H24" s="2">
        <v>7685.6</v>
      </c>
      <c r="I24" s="2">
        <v>0</v>
      </c>
      <c r="J24" s="2">
        <f t="shared" si="2"/>
        <v>88.756467110125641</v>
      </c>
      <c r="K24" s="2">
        <f t="shared" si="3"/>
        <v>88.756467110125641</v>
      </c>
      <c r="L24" s="2" t="s">
        <v>7</v>
      </c>
    </row>
    <row r="25" spans="2:12" ht="91.5" customHeight="1" x14ac:dyDescent="0.25">
      <c r="B25" s="9">
        <v>17</v>
      </c>
      <c r="C25" s="7" t="s">
        <v>28</v>
      </c>
      <c r="D25" s="2">
        <f>E25+F25</f>
        <v>24636.5</v>
      </c>
      <c r="E25" s="2">
        <v>517.9</v>
      </c>
      <c r="F25" s="2">
        <v>24118.6</v>
      </c>
      <c r="G25" s="2">
        <f>H25+I25</f>
        <v>24629.200000000001</v>
      </c>
      <c r="H25" s="2">
        <v>517.9</v>
      </c>
      <c r="I25" s="2">
        <v>24111.3</v>
      </c>
      <c r="J25" s="2">
        <f t="shared" ref="J25:L26" si="13">G25/D25*100</f>
        <v>99.970369167698337</v>
      </c>
      <c r="K25" s="2">
        <f t="shared" si="13"/>
        <v>100</v>
      </c>
      <c r="L25" s="2">
        <f t="shared" si="13"/>
        <v>99.969732903236505</v>
      </c>
    </row>
    <row r="26" spans="2:12" ht="65.25" customHeight="1" x14ac:dyDescent="0.25">
      <c r="B26" s="9">
        <v>18</v>
      </c>
      <c r="C26" s="7" t="s">
        <v>30</v>
      </c>
      <c r="D26" s="2">
        <f>E26+F26</f>
        <v>52917.5</v>
      </c>
      <c r="E26" s="2">
        <v>44089.3</v>
      </c>
      <c r="F26" s="2">
        <v>8828.2000000000007</v>
      </c>
      <c r="G26" s="2">
        <f>H26+I26</f>
        <v>46510.7</v>
      </c>
      <c r="H26" s="2">
        <v>37682.5</v>
      </c>
      <c r="I26" s="2">
        <v>8828.2000000000007</v>
      </c>
      <c r="J26" s="2">
        <f t="shared" ref="J26" si="14">G26/D26*100</f>
        <v>87.892852081069577</v>
      </c>
      <c r="K26" s="2">
        <f t="shared" ref="K26" si="15">H26/E26*100</f>
        <v>85.468583080248493</v>
      </c>
      <c r="L26" s="2">
        <f t="shared" si="13"/>
        <v>100</v>
      </c>
    </row>
    <row r="27" spans="2:12" ht="20.25" customHeight="1" x14ac:dyDescent="0.25">
      <c r="B27" s="10"/>
      <c r="C27" s="5" t="s">
        <v>6</v>
      </c>
      <c r="D27" s="3">
        <f>E27+F27</f>
        <v>1803044.0000000002</v>
      </c>
      <c r="E27" s="3">
        <f>SUM(E9:E26)</f>
        <v>746376.60000000009</v>
      </c>
      <c r="F27" s="3">
        <f>SUM(F9:F26)</f>
        <v>1056667.4000000001</v>
      </c>
      <c r="G27" s="3">
        <f>H27+I27</f>
        <v>1756311.3000000003</v>
      </c>
      <c r="H27" s="3">
        <f>SUM(H9:H26)</f>
        <v>704824.10000000009</v>
      </c>
      <c r="I27" s="3">
        <f>SUM(I9:I26)</f>
        <v>1051487.2000000002</v>
      </c>
      <c r="J27" s="3">
        <f t="shared" ref="J27" si="16">G27/D27*100</f>
        <v>97.408122042501461</v>
      </c>
      <c r="K27" s="3">
        <f t="shared" ref="K27" si="17">H27/E27*100</f>
        <v>94.432770266377588</v>
      </c>
      <c r="L27" s="3">
        <f t="shared" ref="L27" si="18">I27/F27*100</f>
        <v>99.509760592595171</v>
      </c>
    </row>
    <row r="30" spans="2:12" ht="20.25" x14ac:dyDescent="0.3">
      <c r="B30" s="18" t="s">
        <v>31</v>
      </c>
      <c r="C30" s="18"/>
      <c r="D30" s="18"/>
      <c r="E30" s="18"/>
      <c r="F30" s="18"/>
      <c r="G30" s="18"/>
      <c r="H30" s="11"/>
      <c r="I30" s="11"/>
      <c r="J30" s="11"/>
      <c r="K30" s="11"/>
      <c r="L30" s="11"/>
    </row>
    <row r="31" spans="2:12" ht="17.45" customHeight="1" x14ac:dyDescent="0.3">
      <c r="B31" s="18" t="s">
        <v>32</v>
      </c>
      <c r="C31" s="18"/>
      <c r="D31" s="18"/>
      <c r="E31" s="18"/>
      <c r="F31" s="18"/>
      <c r="G31" s="11"/>
      <c r="H31" s="11"/>
      <c r="I31" s="19"/>
      <c r="J31" s="19"/>
      <c r="K31" s="19"/>
      <c r="L31" s="19"/>
    </row>
    <row r="32" spans="2:12" ht="16.899999999999999" customHeight="1" x14ac:dyDescent="0.3">
      <c r="B32" s="18" t="s">
        <v>33</v>
      </c>
      <c r="C32" s="18"/>
      <c r="D32" s="18"/>
      <c r="E32" s="18"/>
      <c r="F32" s="11"/>
      <c r="G32" s="11"/>
      <c r="H32" s="11"/>
      <c r="I32" s="19" t="s">
        <v>34</v>
      </c>
      <c r="J32" s="19"/>
      <c r="K32" s="19"/>
      <c r="L32" s="19"/>
    </row>
  </sheetData>
  <mergeCells count="23">
    <mergeCell ref="B32:E32"/>
    <mergeCell ref="I32:L32"/>
    <mergeCell ref="H6:H7"/>
    <mergeCell ref="I6:I7"/>
    <mergeCell ref="I31:L31"/>
    <mergeCell ref="B30:G30"/>
    <mergeCell ref="B31:F31"/>
    <mergeCell ref="B4:B7"/>
    <mergeCell ref="K6:K7"/>
    <mergeCell ref="L6:L7"/>
    <mergeCell ref="C2:L2"/>
    <mergeCell ref="C4:C7"/>
    <mergeCell ref="D4:F4"/>
    <mergeCell ref="G4:I4"/>
    <mergeCell ref="J4:L4"/>
    <mergeCell ref="D5:D7"/>
    <mergeCell ref="E5:F5"/>
    <mergeCell ref="G5:G7"/>
    <mergeCell ref="H5:I5"/>
    <mergeCell ref="J5:J7"/>
    <mergeCell ref="K5:L5"/>
    <mergeCell ref="E6:E7"/>
    <mergeCell ref="F6:F7"/>
  </mergeCells>
  <pageMargins left="3.937007874015748E-2" right="3.937007874015748E-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Яценко Виктория Владимировна</cp:lastModifiedBy>
  <cp:lastPrinted>2023-10-05T11:25:32Z</cp:lastPrinted>
  <dcterms:created xsi:type="dcterms:W3CDTF">2019-02-19T09:20:44Z</dcterms:created>
  <dcterms:modified xsi:type="dcterms:W3CDTF">2026-01-04T10:45:58Z</dcterms:modified>
</cp:coreProperties>
</file>