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2" windowWidth="19020" windowHeight="10392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G15" i="1" l="1"/>
  <c r="L26" i="1" l="1"/>
  <c r="D24" i="1" l="1"/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J24" i="1" l="1"/>
  <c r="G21" i="1"/>
  <c r="G17" i="1"/>
  <c r="D17" i="1"/>
  <c r="G18" i="1"/>
  <c r="D18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<sst xmlns="http://schemas.openxmlformats.org/spreadsheetml/2006/main" count="48" uniqueCount="36">
  <si>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</si>
  <si>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</si>
  <si>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</si>
  <si>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</si>
  <si>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</si>
  <si>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</si>
  <si>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</si>
  <si>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</si>
  <si>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</si>
  <si>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</si>
  <si>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</si>
  <si>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</si>
  <si>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</si>
  <si>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</si>
  <si>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</si>
  <si>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</si>
  <si>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</si>
  <si>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</si>
  <si>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</si>
  <si>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</si>
  <si>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</si>
  <si>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</si>
  <si>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</si>
  <si>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</si>
  <si>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</si>
  <si>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</si>
  <si>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</si>
  <si>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</si>
  <si>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</si>
  <si>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</si>
  <si>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</si>
  <si>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</si>
  <si>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</si>
  <si>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</si>
  <si>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Е.А.Клочкова</t>
  </si>
  <si>
    <r>
      <t xml:space="preserve">МУНИЦИПАЛЬНЫЕ ПРОГРАММЫ ЗА 2025 год </t>
    </r>
    <r>
      <rPr>
        <sz val="14"/>
        <color theme="1"/>
        <rFont val="Times New Roman"/>
        <family val="1"/>
        <charset val="204"/>
      </rPr>
      <t>(на 1 октября 2025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</si>
</sst>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19" workbookViewId="0">
      <selection activeCell="H18" sqref="H18"/>
    </sheetView>
  </sheetViews>
  <sheetFormatPr defaultRowHeight="14.4" x14ac:dyDescent="0.3"/>
  <cols>
    <col min="1" max="1" width="9.109375" customWidth="1"/>
    <col min="2" max="2" width="5.88671875" customWidth="1"/>
    <col min="3" max="3" width="28.88671875" customWidth="1"/>
    <col min="4" max="4" width="12.44140625" customWidth="1"/>
    <col min="5" max="6" width="10.5546875" customWidth="1"/>
    <col min="7" max="7" width="10.6640625" customWidth="1"/>
    <col min="8" max="8" width="11.5546875" customWidth="1"/>
    <col min="9" max="9" width="12.33203125" customWidth="1"/>
    <col min="10" max="11" width="6.5546875" customWidth="1"/>
    <col min="12" max="12" width="9.44140625" customWidth="1"/>
  </cols>
  <sheetData>
    <row r="2" spans="2:14" ht="18" x14ac:dyDescent="0.35">
      <c r="C2" s="18" t="s">
        <v>35</v>
      </c>
      <c r="D2" s="18"/>
      <c r="E2" s="18"/>
      <c r="F2" s="18"/>
      <c r="G2" s="18"/>
      <c r="H2" s="18"/>
      <c r="I2" s="18"/>
      <c r="J2" s="18"/>
      <c r="K2" s="18"/>
      <c r="L2" s="18"/>
    </row>
    <row r="4" spans="2:14" ht="15.75" customHeight="1" x14ac:dyDescent="0.3">
      <c r="B4" s="14" t="s">
        <v>11</v>
      </c>
      <c r="C4" s="14" t="s">
        <v>29</v>
      </c>
      <c r="D4" s="17" t="s">
        <v>0</v>
      </c>
      <c r="E4" s="17"/>
      <c r="F4" s="17"/>
      <c r="G4" s="17" t="s">
        <v>1</v>
      </c>
      <c r="H4" s="17"/>
      <c r="I4" s="17"/>
      <c r="J4" s="19" t="s">
        <v>2</v>
      </c>
      <c r="K4" s="19"/>
      <c r="L4" s="19"/>
    </row>
    <row r="5" spans="2:14" ht="43.5" customHeight="1" x14ac:dyDescent="0.3">
      <c r="B5" s="16"/>
      <c r="C5" s="16"/>
      <c r="D5" s="17" t="s">
        <v>3</v>
      </c>
      <c r="E5" s="19" t="s">
        <v>4</v>
      </c>
      <c r="F5" s="19"/>
      <c r="G5" s="14" t="s">
        <v>3</v>
      </c>
      <c r="H5" s="19" t="s">
        <v>4</v>
      </c>
      <c r="I5" s="19"/>
      <c r="J5" s="14" t="s">
        <v>3</v>
      </c>
      <c r="K5" s="19" t="s">
        <v>4</v>
      </c>
      <c r="L5" s="19"/>
    </row>
    <row r="6" spans="2:14" ht="15" customHeight="1" x14ac:dyDescent="0.3">
      <c r="B6" s="16"/>
      <c r="C6" s="16"/>
      <c r="D6" s="17"/>
      <c r="E6" s="14" t="s">
        <v>5</v>
      </c>
      <c r="F6" s="14" t="s">
        <v>8</v>
      </c>
      <c r="G6" s="16"/>
      <c r="H6" s="14" t="s">
        <v>5</v>
      </c>
      <c r="I6" s="14" t="s">
        <v>8</v>
      </c>
      <c r="J6" s="16"/>
      <c r="K6" s="14" t="s">
        <v>10</v>
      </c>
      <c r="L6" s="17" t="s">
        <v>9</v>
      </c>
    </row>
    <row r="7" spans="2:14" ht="88.5" customHeight="1" x14ac:dyDescent="0.3">
      <c r="B7" s="15"/>
      <c r="C7" s="15"/>
      <c r="D7" s="17"/>
      <c r="E7" s="15"/>
      <c r="F7" s="15"/>
      <c r="G7" s="15"/>
      <c r="H7" s="15"/>
      <c r="I7" s="15"/>
      <c r="J7" s="15"/>
      <c r="K7" s="15"/>
      <c r="L7" s="17"/>
    </row>
    <row r="8" spans="2:14" ht="15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3">
      <c r="B9" s="9">
        <v>1</v>
      </c>
      <c r="C9" s="7" t="s">
        <v>12</v>
      </c>
      <c r="D9" s="2">
        <f t="shared" ref="D9:D15" si="0">E9+F9</f>
        <v>1137323.8999999999</v>
      </c>
      <c r="E9" s="2">
        <v>347228.3</v>
      </c>
      <c r="F9" s="2">
        <v>790095.6</v>
      </c>
      <c r="G9" s="2">
        <f>H9+I9</f>
        <v>859890.5</v>
      </c>
      <c r="H9" s="2">
        <v>218435.6</v>
      </c>
      <c r="I9" s="2">
        <v>641454.9</v>
      </c>
      <c r="J9" s="2">
        <f t="shared" ref="J9:L11" si="1">G9/D9*100</f>
        <v>75.606474109969909</v>
      </c>
      <c r="K9" s="2">
        <f t="shared" si="1"/>
        <v>62.90835165221268</v>
      </c>
      <c r="L9" s="2">
        <f t="shared" si="1"/>
        <v>81.186998130352833</v>
      </c>
    </row>
    <row r="10" spans="2:14" ht="57" customHeight="1" x14ac:dyDescent="0.3">
      <c r="B10" s="9">
        <v>2</v>
      </c>
      <c r="C10" s="7" t="s">
        <v>13</v>
      </c>
      <c r="D10" s="2">
        <f t="shared" si="0"/>
        <v>9236.4</v>
      </c>
      <c r="E10" s="2">
        <v>9236.4</v>
      </c>
      <c r="F10" s="2"/>
      <c r="G10" s="2">
        <f>H10+I10</f>
        <v>7187.2</v>
      </c>
      <c r="H10" s="2">
        <v>7187.2</v>
      </c>
      <c r="I10" s="2"/>
      <c r="J10" s="2">
        <f t="shared" si="1"/>
        <v>77.813866874539855</v>
      </c>
      <c r="K10" s="2">
        <f t="shared" si="1"/>
        <v>77.813866874539855</v>
      </c>
      <c r="L10" s="2" t="s">
        <v>7</v>
      </c>
    </row>
    <row r="11" spans="2:14" ht="42" customHeight="1" x14ac:dyDescent="0.3">
      <c r="B11" s="9">
        <v>3</v>
      </c>
      <c r="C11" s="4" t="s">
        <v>14</v>
      </c>
      <c r="D11" s="2">
        <f t="shared" si="0"/>
        <v>4046.5</v>
      </c>
      <c r="E11" s="2">
        <v>2572.4</v>
      </c>
      <c r="F11" s="2">
        <v>1474.1</v>
      </c>
      <c r="G11" s="2">
        <f>H11+I11</f>
        <v>2733.8</v>
      </c>
      <c r="H11" s="2">
        <v>1259.7</v>
      </c>
      <c r="I11" s="2">
        <v>1474.1</v>
      </c>
      <c r="J11" s="2">
        <f t="shared" ref="J11:J24" si="2">G11/D11*100</f>
        <v>67.559619424193755</v>
      </c>
      <c r="K11" s="2">
        <f t="shared" ref="K11:K24" si="3">H11/E11*100</f>
        <v>48.969833618410824</v>
      </c>
      <c r="L11" s="2">
        <f t="shared" si="1"/>
        <v>100</v>
      </c>
    </row>
    <row r="12" spans="2:14" ht="51.75" customHeight="1" x14ac:dyDescent="0.3">
      <c r="B12" s="9">
        <v>4</v>
      </c>
      <c r="C12" s="7" t="s">
        <v>15</v>
      </c>
      <c r="D12" s="2">
        <f t="shared" si="0"/>
        <v>198179.90000000002</v>
      </c>
      <c r="E12" s="2">
        <v>77632.100000000006</v>
      </c>
      <c r="F12" s="2">
        <v>120547.8</v>
      </c>
      <c r="G12" s="2">
        <f>H12+I12</f>
        <v>113364</v>
      </c>
      <c r="H12" s="2">
        <v>57023.5</v>
      </c>
      <c r="I12" s="2">
        <v>56340.5</v>
      </c>
      <c r="J12" s="2">
        <f t="shared" si="2"/>
        <v>57.202572006545559</v>
      </c>
      <c r="K12" s="2">
        <f t="shared" si="3"/>
        <v>73.453506990020884</v>
      </c>
      <c r="L12" s="2">
        <f>I12/F12*100</f>
        <v>46.737061978733749</v>
      </c>
      <c r="N12" s="1"/>
    </row>
    <row r="13" spans="2:14" ht="66" customHeight="1" x14ac:dyDescent="0.3">
      <c r="B13" s="9">
        <v>5</v>
      </c>
      <c r="C13" s="7" t="s">
        <v>16</v>
      </c>
      <c r="D13" s="2">
        <f t="shared" si="0"/>
        <v>3047.1</v>
      </c>
      <c r="E13" s="2">
        <v>1097</v>
      </c>
      <c r="F13" s="2">
        <v>1950.1</v>
      </c>
      <c r="G13" s="2">
        <f t="shared" ref="G13:G15" si="4">H13+I13</f>
        <v>3018.3999999999996</v>
      </c>
      <c r="H13" s="2">
        <v>1086.5999999999999</v>
      </c>
      <c r="I13" s="2">
        <v>1931.8</v>
      </c>
      <c r="J13" s="2">
        <f t="shared" si="2"/>
        <v>99.058120836204907</v>
      </c>
      <c r="K13" s="2">
        <f t="shared" si="3"/>
        <v>99.051959890610746</v>
      </c>
      <c r="L13" s="2">
        <f>I13/F13*100</f>
        <v>99.061586585303317</v>
      </c>
    </row>
    <row r="14" spans="2:14" ht="85.5" customHeight="1" x14ac:dyDescent="0.3">
      <c r="B14" s="9">
        <v>6</v>
      </c>
      <c r="C14" s="7" t="s">
        <v>17</v>
      </c>
      <c r="D14" s="2">
        <f t="shared" si="0"/>
        <v>2928</v>
      </c>
      <c r="E14" s="2">
        <v>2928</v>
      </c>
      <c r="F14" s="2"/>
      <c r="G14" s="2">
        <f t="shared" si="4"/>
        <v>1915</v>
      </c>
      <c r="H14" s="2">
        <v>1915</v>
      </c>
      <c r="I14" s="2"/>
      <c r="J14" s="2">
        <f t="shared" si="2"/>
        <v>65.403005464480884</v>
      </c>
      <c r="K14" s="2">
        <f t="shared" si="3"/>
        <v>65.403005464480884</v>
      </c>
      <c r="L14" s="2" t="s">
        <v>7</v>
      </c>
    </row>
    <row r="15" spans="2:14" ht="107.25" customHeight="1" x14ac:dyDescent="0.3">
      <c r="B15" s="9">
        <v>7</v>
      </c>
      <c r="C15" s="7" t="s">
        <v>18</v>
      </c>
      <c r="D15" s="2">
        <f t="shared" si="0"/>
        <v>105</v>
      </c>
      <c r="E15" s="2">
        <v>105</v>
      </c>
      <c r="F15" s="2"/>
      <c r="G15" s="2">
        <f t="shared" si="4"/>
        <v>0</v>
      </c>
      <c r="H15" s="2">
        <v>0</v>
      </c>
      <c r="I15" s="2"/>
      <c r="J15" s="2">
        <f t="shared" ref="J15" si="5">G15/D15*100</f>
        <v>0</v>
      </c>
      <c r="K15" s="2">
        <f t="shared" ref="K15" si="6">H15/E15*100</f>
        <v>0</v>
      </c>
      <c r="L15" s="2" t="s">
        <v>7</v>
      </c>
    </row>
    <row r="16" spans="2:14" ht="41.4" x14ac:dyDescent="0.3">
      <c r="B16" s="9">
        <v>8</v>
      </c>
      <c r="C16" s="7" t="s">
        <v>19</v>
      </c>
      <c r="D16" s="2">
        <f t="shared" ref="D16:D20" si="7">E16+F16</f>
        <v>12524</v>
      </c>
      <c r="E16" s="2">
        <v>12524</v>
      </c>
      <c r="F16" s="2"/>
      <c r="G16" s="2">
        <f t="shared" ref="G16:G20" si="8">H16+I16</f>
        <v>8364.9</v>
      </c>
      <c r="H16" s="2">
        <v>8364.9</v>
      </c>
      <c r="I16" s="2"/>
      <c r="J16" s="2">
        <f t="shared" si="2"/>
        <v>66.790961354199936</v>
      </c>
      <c r="K16" s="2">
        <f t="shared" si="3"/>
        <v>66.790961354199936</v>
      </c>
      <c r="L16" s="2" t="s">
        <v>7</v>
      </c>
    </row>
    <row r="17" spans="2:12" ht="41.4" x14ac:dyDescent="0.3">
      <c r="B17" s="9">
        <v>9</v>
      </c>
      <c r="C17" s="7" t="s">
        <v>20</v>
      </c>
      <c r="D17" s="2">
        <f t="shared" si="7"/>
        <v>65289</v>
      </c>
      <c r="E17" s="2">
        <v>63675.1</v>
      </c>
      <c r="F17" s="2">
        <v>1613.9</v>
      </c>
      <c r="G17" s="2">
        <f t="shared" si="8"/>
        <v>37728.299999999996</v>
      </c>
      <c r="H17" s="2">
        <v>37096.199999999997</v>
      </c>
      <c r="I17" s="2">
        <v>632.1</v>
      </c>
      <c r="J17" s="2">
        <f t="shared" si="2"/>
        <v>57.786610301888516</v>
      </c>
      <c r="K17" s="2">
        <f t="shared" si="3"/>
        <v>58.258565750191202</v>
      </c>
      <c r="L17" s="2">
        <f>I17/F17*100</f>
        <v>39.165995414833631</v>
      </c>
    </row>
    <row r="18" spans="2:12" ht="41.4" x14ac:dyDescent="0.3">
      <c r="B18" s="9">
        <v>10</v>
      </c>
      <c r="C18" s="7" t="s">
        <v>21</v>
      </c>
      <c r="D18" s="2">
        <f t="shared" si="7"/>
        <v>89475.7</v>
      </c>
      <c r="E18" s="2">
        <v>87744.7</v>
      </c>
      <c r="F18" s="2">
        <v>1731</v>
      </c>
      <c r="G18" s="2">
        <f t="shared" si="8"/>
        <v>54650.7</v>
      </c>
      <c r="H18" s="2">
        <v>53171.7</v>
      </c>
      <c r="I18" s="2">
        <v>1479</v>
      </c>
      <c r="J18" s="2">
        <f t="shared" si="2"/>
        <v>61.078818047805164</v>
      </c>
      <c r="K18" s="2">
        <f t="shared" si="3"/>
        <v>60.598189976146713</v>
      </c>
      <c r="L18" s="2">
        <f>I18/F18*100</f>
        <v>85.441941074523399</v>
      </c>
    </row>
    <row r="19" spans="2:12" ht="41.4" x14ac:dyDescent="0.3">
      <c r="B19" s="9">
        <v>11</v>
      </c>
      <c r="C19" s="7" t="s">
        <v>22</v>
      </c>
      <c r="D19" s="2">
        <f t="shared" si="7"/>
        <v>101118.3</v>
      </c>
      <c r="E19" s="2">
        <v>100764.8</v>
      </c>
      <c r="F19" s="2">
        <v>353.5</v>
      </c>
      <c r="G19" s="2">
        <f t="shared" si="8"/>
        <v>74792.700000000012</v>
      </c>
      <c r="H19" s="2">
        <v>74484.100000000006</v>
      </c>
      <c r="I19" s="2">
        <v>308.60000000000002</v>
      </c>
      <c r="J19" s="2">
        <f t="shared" si="2"/>
        <v>73.965543328952336</v>
      </c>
      <c r="K19" s="2">
        <f t="shared" si="3"/>
        <v>73.918769252754942</v>
      </c>
      <c r="L19" s="2">
        <f>I19/F19*100</f>
        <v>87.298444130127308</v>
      </c>
    </row>
    <row r="20" spans="2:12" ht="55.2" x14ac:dyDescent="0.3">
      <c r="B20" s="9">
        <v>12</v>
      </c>
      <c r="C20" s="7" t="s">
        <v>23</v>
      </c>
      <c r="D20" s="2">
        <f t="shared" si="7"/>
        <v>18917.8</v>
      </c>
      <c r="E20" s="2">
        <v>13214.9</v>
      </c>
      <c r="F20" s="2">
        <v>5702.9</v>
      </c>
      <c r="G20" s="2">
        <f t="shared" si="8"/>
        <v>7293.4</v>
      </c>
      <c r="H20" s="2">
        <v>7293.4</v>
      </c>
      <c r="I20" s="2">
        <v>0</v>
      </c>
      <c r="J20" s="2">
        <f t="shared" si="2"/>
        <v>38.553108712429562</v>
      </c>
      <c r="K20" s="2">
        <f t="shared" si="3"/>
        <v>55.190731674095147</v>
      </c>
      <c r="L20" s="2">
        <f>I20/F20*100</f>
        <v>0</v>
      </c>
    </row>
    <row r="21" spans="2:12" ht="47.25" customHeight="1" x14ac:dyDescent="0.3">
      <c r="B21" s="9">
        <v>13</v>
      </c>
      <c r="C21" s="7" t="s">
        <v>24</v>
      </c>
      <c r="D21" s="2">
        <f>SUM(E21:F21)</f>
        <v>115069.7</v>
      </c>
      <c r="E21" s="2">
        <v>392.5</v>
      </c>
      <c r="F21" s="2">
        <v>114677.2</v>
      </c>
      <c r="G21" s="2">
        <f t="shared" ref="G21" si="9">H21+I21</f>
        <v>51615.7</v>
      </c>
      <c r="H21" s="2">
        <v>312.60000000000002</v>
      </c>
      <c r="I21" s="2">
        <v>51303.1</v>
      </c>
      <c r="J21" s="2">
        <f t="shared" si="2"/>
        <v>44.856030736153826</v>
      </c>
      <c r="K21" s="2">
        <f t="shared" si="3"/>
        <v>79.643312101910837</v>
      </c>
      <c r="L21" s="2">
        <f>I21/F21*100</f>
        <v>44.736966022888595</v>
      </c>
    </row>
    <row r="22" spans="2:12" ht="41.25" customHeight="1" x14ac:dyDescent="0.3">
      <c r="B22" s="9">
        <v>14</v>
      </c>
      <c r="C22" s="7" t="s">
        <v>25</v>
      </c>
      <c r="D22" s="2">
        <f t="shared" ref="D22:D24" si="10">E22+F22</f>
        <v>21485.7</v>
      </c>
      <c r="E22" s="2">
        <v>21485.7</v>
      </c>
      <c r="F22" s="2"/>
      <c r="G22" s="2">
        <f t="shared" ref="G22" si="11">H22+I22</f>
        <v>15977</v>
      </c>
      <c r="H22" s="2">
        <v>15977</v>
      </c>
      <c r="I22" s="2"/>
      <c r="J22" s="2">
        <f t="shared" si="2"/>
        <v>74.361086676254445</v>
      </c>
      <c r="K22" s="2">
        <f t="shared" si="3"/>
        <v>74.361086676254445</v>
      </c>
      <c r="L22" s="2" t="s">
        <v>7</v>
      </c>
    </row>
    <row r="23" spans="2:12" ht="69" x14ac:dyDescent="0.3">
      <c r="B23" s="9">
        <v>15</v>
      </c>
      <c r="C23" s="7" t="s">
        <v>26</v>
      </c>
      <c r="D23" s="2">
        <f t="shared" si="10"/>
        <v>2189.1</v>
      </c>
      <c r="E23" s="2">
        <v>2189.1</v>
      </c>
      <c r="F23" s="2"/>
      <c r="G23" s="2">
        <f t="shared" ref="G23:G24" si="12">H23+I23</f>
        <v>1435.4</v>
      </c>
      <c r="H23" s="2">
        <v>1435.4</v>
      </c>
      <c r="I23" s="2"/>
      <c r="J23" s="2">
        <f t="shared" si="2"/>
        <v>65.570325704627479</v>
      </c>
      <c r="K23" s="2">
        <f t="shared" si="3"/>
        <v>65.570325704627479</v>
      </c>
      <c r="L23" s="2" t="s">
        <v>7</v>
      </c>
    </row>
    <row r="24" spans="2:12" ht="52.5" customHeight="1" x14ac:dyDescent="0.3">
      <c r="B24" s="9">
        <v>16</v>
      </c>
      <c r="C24" s="7" t="s">
        <v>27</v>
      </c>
      <c r="D24" s="2">
        <f t="shared" si="10"/>
        <v>9240.7999999999993</v>
      </c>
      <c r="E24" s="2">
        <v>9240.7999999999993</v>
      </c>
      <c r="F24" s="2">
        <v>0</v>
      </c>
      <c r="G24" s="2">
        <f t="shared" si="12"/>
        <v>5625.8</v>
      </c>
      <c r="H24" s="2">
        <v>5625.8</v>
      </c>
      <c r="I24" s="2">
        <v>0</v>
      </c>
      <c r="J24" s="2">
        <f t="shared" si="2"/>
        <v>60.880010388710936</v>
      </c>
      <c r="K24" s="2">
        <f t="shared" si="3"/>
        <v>60.880010388710936</v>
      </c>
      <c r="L24" s="2" t="s">
        <v>7</v>
      </c>
    </row>
    <row r="25" spans="2:12" ht="91.5" customHeight="1" x14ac:dyDescent="0.3">
      <c r="B25" s="9">
        <v>17</v>
      </c>
      <c r="C25" s="7" t="s">
        <v>28</v>
      </c>
      <c r="D25" s="2">
        <f>E25+F25</f>
        <v>24636.5</v>
      </c>
      <c r="E25" s="2">
        <v>517.9</v>
      </c>
      <c r="F25" s="2">
        <v>24118.6</v>
      </c>
      <c r="G25" s="2">
        <f>H25+I25</f>
        <v>22412.300000000003</v>
      </c>
      <c r="H25" s="2">
        <v>517.9</v>
      </c>
      <c r="I25" s="2">
        <v>21894.400000000001</v>
      </c>
      <c r="J25" s="2">
        <f t="shared" ref="J25:L26" si="13">G25/D25*100</f>
        <v>90.971931889675901</v>
      </c>
      <c r="K25" s="2">
        <f t="shared" si="13"/>
        <v>100</v>
      </c>
      <c r="L25" s="2">
        <f t="shared" si="13"/>
        <v>90.778071695703744</v>
      </c>
    </row>
    <row r="26" spans="2:12" ht="65.25" customHeight="1" x14ac:dyDescent="0.3">
      <c r="B26" s="9">
        <v>18</v>
      </c>
      <c r="C26" s="7" t="s">
        <v>30</v>
      </c>
      <c r="D26" s="2">
        <f>E26+F26</f>
        <v>39617.5</v>
      </c>
      <c r="E26" s="2">
        <v>30789.3</v>
      </c>
      <c r="F26" s="2">
        <v>8828.2000000000007</v>
      </c>
      <c r="G26" s="2">
        <f>H26+I26</f>
        <v>29717.4</v>
      </c>
      <c r="H26" s="2">
        <v>20889.2</v>
      </c>
      <c r="I26" s="2">
        <v>8828.2000000000007</v>
      </c>
      <c r="J26" s="2">
        <f t="shared" ref="J26" si="14">G26/D26*100</f>
        <v>75.010790685934253</v>
      </c>
      <c r="K26" s="2">
        <f t="shared" ref="K26" si="15">H26/E26*100</f>
        <v>67.84564767630313</v>
      </c>
      <c r="L26" s="2">
        <f t="shared" si="13"/>
        <v>100</v>
      </c>
    </row>
    <row r="27" spans="2:12" ht="20.25" customHeight="1" x14ac:dyDescent="0.3">
      <c r="B27" s="10"/>
      <c r="C27" s="5" t="s">
        <v>6</v>
      </c>
      <c r="D27" s="3">
        <f>E27+F27</f>
        <v>1854430.9</v>
      </c>
      <c r="E27" s="3">
        <f>SUM(E9:E26)</f>
        <v>783338.00000000012</v>
      </c>
      <c r="F27" s="3">
        <f>SUM(F9:F26)</f>
        <v>1071092.8999999999</v>
      </c>
      <c r="G27" s="3">
        <f>H27+I27</f>
        <v>1297722.5</v>
      </c>
      <c r="H27" s="3">
        <f>SUM(H9:H26)</f>
        <v>512075.80000000005</v>
      </c>
      <c r="I27" s="3">
        <f>SUM(I9:I26)</f>
        <v>785646.7</v>
      </c>
      <c r="J27" s="3">
        <f t="shared" ref="J27" si="16">G27/D27*100</f>
        <v>69.979555452834617</v>
      </c>
      <c r="K27" s="3">
        <f t="shared" ref="K27" si="17">H27/E27*100</f>
        <v>65.370989279212793</v>
      </c>
      <c r="L27" s="3">
        <f t="shared" ref="L27" si="18">I27/F27*100</f>
        <v>73.350005401025442</v>
      </c>
    </row>
    <row r="30" spans="2:12" ht="21" x14ac:dyDescent="0.4">
      <c r="B30" s="12" t="s">
        <v>31</v>
      </c>
      <c r="C30" s="12"/>
      <c r="D30" s="12"/>
      <c r="E30" s="12"/>
      <c r="F30" s="12"/>
      <c r="G30" s="12"/>
      <c r="H30" s="11"/>
      <c r="I30" s="11"/>
      <c r="J30" s="11"/>
      <c r="K30" s="11"/>
      <c r="L30" s="11"/>
    </row>
    <row r="31" spans="2:12" ht="17.399999999999999" customHeight="1" x14ac:dyDescent="0.4">
      <c r="B31" s="12" t="s">
        <v>32</v>
      </c>
      <c r="C31" s="12"/>
      <c r="D31" s="12"/>
      <c r="E31" s="12"/>
      <c r="F31" s="12"/>
      <c r="G31" s="11"/>
      <c r="H31" s="11"/>
      <c r="I31" s="13"/>
      <c r="J31" s="13"/>
      <c r="K31" s="13"/>
      <c r="L31" s="13"/>
    </row>
    <row r="32" spans="2:12" ht="16.95" customHeight="1" x14ac:dyDescent="0.4">
      <c r="B32" s="12" t="s">
        <v>33</v>
      </c>
      <c r="C32" s="12"/>
      <c r="D32" s="12"/>
      <c r="E32" s="12"/>
      <c r="F32" s="11"/>
      <c r="G32" s="11"/>
      <c r="H32" s="11"/>
      <c r="I32" s="13" t="s">
        <v>34</v>
      </c>
      <c r="J32" s="13"/>
      <c r="K32" s="13"/>
      <c r="L32" s="13"/>
    </row>
  </sheetData>
  <mergeCells count="23"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2025-10-07T07:58:28Z</dcterms:modified>
</cp:coreProperties>
</file>